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315" windowHeight="67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Sheet1!$A$1:$M$51</definedName>
  </definedNames>
  <calcPr calcId="125725"/>
</workbook>
</file>

<file path=xl/calcChain.xml><?xml version="1.0" encoding="utf-8"?>
<calcChain xmlns="http://schemas.openxmlformats.org/spreadsheetml/2006/main">
  <c r="M51" i="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G2" s="1"/>
  <c r="G51"/>
  <c r="J51" s="1"/>
  <c r="G50"/>
  <c r="I50" s="1"/>
  <c r="G49"/>
  <c r="J49" s="1"/>
  <c r="G48"/>
  <c r="G47"/>
  <c r="G46"/>
  <c r="G45"/>
  <c r="J45" s="1"/>
  <c r="G44"/>
  <c r="J44" s="1"/>
  <c r="G43"/>
  <c r="G42"/>
  <c r="G41"/>
  <c r="G40"/>
  <c r="G39"/>
  <c r="J39" s="1"/>
  <c r="G38"/>
  <c r="I38" s="1"/>
  <c r="G37"/>
  <c r="G36"/>
  <c r="I36" s="1"/>
  <c r="G35"/>
  <c r="J35" s="1"/>
  <c r="G34"/>
  <c r="G33"/>
  <c r="G32"/>
  <c r="G31"/>
  <c r="G30"/>
  <c r="G29"/>
  <c r="G28"/>
  <c r="J28" s="1"/>
  <c r="G27"/>
  <c r="G26"/>
  <c r="I26" s="1"/>
  <c r="G25"/>
  <c r="G24"/>
  <c r="I24" s="1"/>
  <c r="G23"/>
  <c r="J23" s="1"/>
  <c r="G22"/>
  <c r="G21"/>
  <c r="G20"/>
  <c r="G19"/>
  <c r="G18"/>
  <c r="J18" s="1"/>
  <c r="G17"/>
  <c r="G16"/>
  <c r="I16" s="1"/>
  <c r="G15"/>
  <c r="G14"/>
  <c r="I14" s="1"/>
  <c r="G13"/>
  <c r="J13" s="1"/>
  <c r="G12"/>
  <c r="G11"/>
  <c r="G10"/>
  <c r="G9"/>
  <c r="G8"/>
  <c r="G7"/>
  <c r="G6"/>
  <c r="G5"/>
  <c r="G4"/>
  <c r="G3"/>
  <c r="I3" l="1"/>
  <c r="J3" s="1"/>
  <c r="I5"/>
  <c r="J5" s="1"/>
  <c r="I7"/>
  <c r="J7" s="1"/>
  <c r="I9"/>
  <c r="J9" s="1"/>
  <c r="I11"/>
  <c r="J11" s="1"/>
  <c r="I19"/>
  <c r="J19" s="1"/>
  <c r="I21"/>
  <c r="J21" s="1"/>
  <c r="I29"/>
  <c r="J29" s="1"/>
  <c r="I31"/>
  <c r="J31" s="1"/>
  <c r="I33"/>
  <c r="J33" s="1"/>
  <c r="I41"/>
  <c r="J41" s="1"/>
  <c r="I43"/>
  <c r="J43" s="1"/>
  <c r="I47"/>
  <c r="J47" s="1"/>
  <c r="J14"/>
  <c r="J16"/>
  <c r="J24"/>
  <c r="J26"/>
  <c r="J36"/>
  <c r="J38"/>
  <c r="J50"/>
  <c r="I2"/>
  <c r="J2" s="1"/>
  <c r="I4"/>
  <c r="J4" s="1"/>
  <c r="I6"/>
  <c r="J6" s="1"/>
  <c r="I8"/>
  <c r="J8" s="1"/>
  <c r="I10"/>
  <c r="J10" s="1"/>
  <c r="I12"/>
  <c r="J12" s="1"/>
  <c r="I15"/>
  <c r="J15" s="1"/>
  <c r="I17"/>
  <c r="J17" s="1"/>
  <c r="I20"/>
  <c r="J20" s="1"/>
  <c r="I22"/>
  <c r="J22" s="1"/>
  <c r="I25"/>
  <c r="J25" s="1"/>
  <c r="I27"/>
  <c r="J27" s="1"/>
  <c r="I30"/>
  <c r="J30" s="1"/>
  <c r="I32"/>
  <c r="J32" s="1"/>
  <c r="I34"/>
  <c r="J34" s="1"/>
  <c r="I37"/>
  <c r="J37" s="1"/>
  <c r="I40"/>
  <c r="J40" s="1"/>
  <c r="I42"/>
  <c r="J42" s="1"/>
  <c r="I46"/>
  <c r="J46" s="1"/>
  <c r="I48"/>
  <c r="J48" s="1"/>
</calcChain>
</file>

<file path=xl/sharedStrings.xml><?xml version="1.0" encoding="utf-8"?>
<sst xmlns="http://schemas.openxmlformats.org/spreadsheetml/2006/main" count="163" uniqueCount="28">
  <si>
    <t>Client</t>
  </si>
  <si>
    <t>Description</t>
  </si>
  <si>
    <t>Numero</t>
  </si>
  <si>
    <t>Date facturation</t>
  </si>
  <si>
    <t>Montant HT</t>
  </si>
  <si>
    <t>TVA</t>
  </si>
  <si>
    <t>TTC</t>
  </si>
  <si>
    <t>Date règlement</t>
  </si>
  <si>
    <t>Payé</t>
  </si>
  <si>
    <t>Reste à payer</t>
  </si>
  <si>
    <t>Trimestre</t>
  </si>
  <si>
    <t>Année</t>
  </si>
  <si>
    <t>Pierre</t>
  </si>
  <si>
    <t>Jacques</t>
  </si>
  <si>
    <t>François</t>
  </si>
  <si>
    <t>Laurent</t>
  </si>
  <si>
    <t>Alain</t>
  </si>
  <si>
    <t>Maurice</t>
  </si>
  <si>
    <t>Bananes</t>
  </si>
  <si>
    <t>Poires</t>
  </si>
  <si>
    <t>Oranges</t>
  </si>
  <si>
    <t>Fraises</t>
  </si>
  <si>
    <t>Cerises</t>
  </si>
  <si>
    <t>Abricots</t>
  </si>
  <si>
    <t>Melons</t>
  </si>
  <si>
    <t>T1</t>
  </si>
  <si>
    <t>T2</t>
  </si>
  <si>
    <t>Délai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</si>
</sst>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5" formatCode="_-* #,##0.0000\ &quot;€&quot;_-;\-* #,##0.0000\ &quot;€&quot;_-;_-* &quot;-&quot;??\ &quot;€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6" fontId="0" fillId="0" borderId="0" xfId="0" applyNumberFormat="1"/>
    <xf numFmtId="44" fontId="0" fillId="0" borderId="0" xfId="1" applyFont="1"/>
    <xf numFmtId="165" fontId="0" fillId="0" borderId="0" xfId="1" applyNumberFormat="1" applyFont="1"/>
    <xf numFmtId="1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pane ySplit="1" topLeftCell="A35" activePane="bottomLeft" state="frozen"/>
      <selection pane="bottomLeft" activeCell="A52" sqref="A52:XFD52"/>
    </sheetView>
  </sheetViews>
  <sheetFormatPr defaultRowHeight="15"/>
  <cols>
    <col min="1" max="1" width="8.28515625" bestFit="1" customWidth="1"/>
    <col min="2" max="2" width="12.85546875" customWidth="1"/>
    <col min="3" max="3" width="22" customWidth="1"/>
    <col min="4" max="4" width="15.42578125" bestFit="1" customWidth="1"/>
    <col min="5" max="7" width="14" style="2" customWidth="1"/>
    <col min="8" max="8" width="15.42578125" bestFit="1" customWidth="1"/>
    <col min="9" max="9" width="14" style="2" customWidth="1"/>
    <col min="10" max="10" width="12.85546875" customWidth="1"/>
    <col min="11" max="11" width="9.5703125" bestFit="1" customWidth="1"/>
    <col min="12" max="12" width="6.85546875" bestFit="1" customWidth="1"/>
    <col min="13" max="13" width="14" style="4" bestFit="1" customWidth="1"/>
  </cols>
  <sheetData>
    <row r="1" spans="1:13">
      <c r="A1" t="s">
        <v>2</v>
      </c>
      <c r="B1" t="s">
        <v>0</v>
      </c>
      <c r="C1" t="s">
        <v>1</v>
      </c>
      <c r="D1" t="s">
        <v>3</v>
      </c>
      <c r="E1" s="2" t="s">
        <v>4</v>
      </c>
      <c r="F1" s="2" t="s">
        <v>5</v>
      </c>
      <c r="G1" s="2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11</v>
      </c>
      <c r="M1" s="4" t="s">
        <v>27</v>
      </c>
    </row>
    <row r="2" spans="1:13">
      <c r="A2">
        <v>1</v>
      </c>
      <c r="B2" t="s">
        <v>12</v>
      </c>
      <c r="C2" t="s">
        <v>18</v>
      </c>
      <c r="D2" s="1">
        <v>40910</v>
      </c>
      <c r="E2" s="2">
        <v>1000</v>
      </c>
      <c r="F2" s="2">
        <f>E2*0.196</f>
        <v>196</v>
      </c>
      <c r="G2" s="2">
        <f>SUM(E2:F2)</f>
        <v>1196</v>
      </c>
      <c r="H2" s="1">
        <v>40940</v>
      </c>
      <c r="I2" s="2">
        <f>G2</f>
        <v>1196</v>
      </c>
      <c r="J2" s="3">
        <f>G2-I2</f>
        <v>0</v>
      </c>
      <c r="K2" t="s">
        <v>25</v>
      </c>
      <c r="L2">
        <v>2012</v>
      </c>
      <c r="M2" s="4">
        <f>IF(H2-D2&lt;0, 90, H2-D2)</f>
        <v>30</v>
      </c>
    </row>
    <row r="3" spans="1:13">
      <c r="A3">
        <v>2</v>
      </c>
      <c r="B3" t="s">
        <v>13</v>
      </c>
      <c r="C3" t="s">
        <v>19</v>
      </c>
      <c r="D3" s="1">
        <v>40911</v>
      </c>
      <c r="E3" s="2">
        <v>1500</v>
      </c>
      <c r="F3" s="2">
        <f t="shared" ref="F3:F52" si="0">E3*0.196</f>
        <v>294</v>
      </c>
      <c r="G3" s="2">
        <f>SUM(E3:F3)</f>
        <v>1794</v>
      </c>
      <c r="H3" s="1">
        <v>40941</v>
      </c>
      <c r="I3" s="2">
        <f t="shared" ref="I3:I51" si="1">G3</f>
        <v>1794</v>
      </c>
      <c r="J3" s="3">
        <f>G3-I3</f>
        <v>0</v>
      </c>
      <c r="K3" t="s">
        <v>25</v>
      </c>
      <c r="L3">
        <v>2012</v>
      </c>
      <c r="M3" s="4">
        <f t="shared" ref="M3:M51" si="2">IF(H3-D3&lt;0, 90, H3-D3)</f>
        <v>30</v>
      </c>
    </row>
    <row r="4" spans="1:13">
      <c r="A4">
        <v>3</v>
      </c>
      <c r="B4" t="s">
        <v>14</v>
      </c>
      <c r="C4" t="s">
        <v>20</v>
      </c>
      <c r="D4" s="1">
        <v>40918</v>
      </c>
      <c r="E4" s="2">
        <v>1200</v>
      </c>
      <c r="F4" s="2">
        <f t="shared" si="0"/>
        <v>235.20000000000002</v>
      </c>
      <c r="G4" s="2">
        <f t="shared" ref="G4:G51" si="3">SUM(E4:F4)</f>
        <v>1435.2</v>
      </c>
      <c r="H4" s="1">
        <v>40941</v>
      </c>
      <c r="I4" s="2">
        <f t="shared" si="1"/>
        <v>1435.2</v>
      </c>
      <c r="J4" s="3">
        <f t="shared" ref="J4:J51" si="4">G4-I4</f>
        <v>0</v>
      </c>
      <c r="K4" t="s">
        <v>25</v>
      </c>
      <c r="L4">
        <v>2012</v>
      </c>
      <c r="M4" s="4">
        <f t="shared" si="2"/>
        <v>23</v>
      </c>
    </row>
    <row r="5" spans="1:13">
      <c r="A5">
        <v>4</v>
      </c>
      <c r="B5" t="s">
        <v>12</v>
      </c>
      <c r="C5" t="s">
        <v>19</v>
      </c>
      <c r="D5" s="1">
        <v>40920</v>
      </c>
      <c r="E5" s="2">
        <v>3000</v>
      </c>
      <c r="F5" s="2">
        <f t="shared" si="0"/>
        <v>588</v>
      </c>
      <c r="G5" s="2">
        <f t="shared" si="3"/>
        <v>3588</v>
      </c>
      <c r="H5" s="1">
        <v>40974</v>
      </c>
      <c r="I5" s="2">
        <f t="shared" si="1"/>
        <v>3588</v>
      </c>
      <c r="J5" s="3">
        <f t="shared" si="4"/>
        <v>0</v>
      </c>
      <c r="K5" t="s">
        <v>25</v>
      </c>
      <c r="L5">
        <v>2012</v>
      </c>
      <c r="M5" s="4">
        <f t="shared" si="2"/>
        <v>54</v>
      </c>
    </row>
    <row r="6" spans="1:13">
      <c r="A6">
        <v>5</v>
      </c>
      <c r="B6" t="s">
        <v>14</v>
      </c>
      <c r="C6" t="s">
        <v>18</v>
      </c>
      <c r="D6" s="1">
        <v>40936</v>
      </c>
      <c r="E6" s="2">
        <v>1000</v>
      </c>
      <c r="F6" s="2">
        <f t="shared" si="0"/>
        <v>196</v>
      </c>
      <c r="G6" s="2">
        <f t="shared" si="3"/>
        <v>1196</v>
      </c>
      <c r="H6" s="1">
        <v>40945</v>
      </c>
      <c r="I6" s="2">
        <f t="shared" si="1"/>
        <v>1196</v>
      </c>
      <c r="J6" s="3">
        <f t="shared" si="4"/>
        <v>0</v>
      </c>
      <c r="K6" t="s">
        <v>25</v>
      </c>
      <c r="L6">
        <v>2012</v>
      </c>
      <c r="M6" s="4">
        <f t="shared" si="2"/>
        <v>9</v>
      </c>
    </row>
    <row r="7" spans="1:13">
      <c r="A7">
        <v>6</v>
      </c>
      <c r="B7" t="s">
        <v>13</v>
      </c>
      <c r="C7" t="s">
        <v>19</v>
      </c>
      <c r="D7" s="1">
        <v>40940</v>
      </c>
      <c r="E7" s="2">
        <v>750</v>
      </c>
      <c r="F7" s="2">
        <f t="shared" si="0"/>
        <v>147</v>
      </c>
      <c r="G7" s="2">
        <f t="shared" si="3"/>
        <v>897</v>
      </c>
      <c r="H7" s="1">
        <v>40975</v>
      </c>
      <c r="I7" s="2">
        <f t="shared" si="1"/>
        <v>897</v>
      </c>
      <c r="J7" s="3">
        <f t="shared" si="4"/>
        <v>0</v>
      </c>
      <c r="K7" t="s">
        <v>25</v>
      </c>
      <c r="L7">
        <v>2012</v>
      </c>
      <c r="M7" s="4">
        <f t="shared" si="2"/>
        <v>35</v>
      </c>
    </row>
    <row r="8" spans="1:13">
      <c r="A8">
        <v>7</v>
      </c>
      <c r="B8" t="s">
        <v>12</v>
      </c>
      <c r="C8" t="s">
        <v>20</v>
      </c>
      <c r="D8" s="1">
        <v>40943</v>
      </c>
      <c r="E8" s="2">
        <v>2000</v>
      </c>
      <c r="F8" s="2">
        <f t="shared" si="0"/>
        <v>392</v>
      </c>
      <c r="G8" s="2">
        <f t="shared" si="3"/>
        <v>2392</v>
      </c>
      <c r="H8" s="1">
        <v>40976</v>
      </c>
      <c r="I8" s="2">
        <f t="shared" si="1"/>
        <v>2392</v>
      </c>
      <c r="J8" s="3">
        <f t="shared" si="4"/>
        <v>0</v>
      </c>
      <c r="K8" t="s">
        <v>25</v>
      </c>
      <c r="L8">
        <v>2012</v>
      </c>
      <c r="M8" s="4">
        <f t="shared" si="2"/>
        <v>33</v>
      </c>
    </row>
    <row r="9" spans="1:13">
      <c r="A9">
        <v>8</v>
      </c>
      <c r="B9" t="s">
        <v>13</v>
      </c>
      <c r="C9" t="s">
        <v>20</v>
      </c>
      <c r="D9" s="1">
        <v>40943</v>
      </c>
      <c r="E9" s="2">
        <v>1200</v>
      </c>
      <c r="F9" s="2">
        <f t="shared" si="0"/>
        <v>235.20000000000002</v>
      </c>
      <c r="G9" s="2">
        <f t="shared" si="3"/>
        <v>1435.2</v>
      </c>
      <c r="H9" s="1">
        <v>41007</v>
      </c>
      <c r="I9" s="2">
        <f t="shared" si="1"/>
        <v>1435.2</v>
      </c>
      <c r="J9" s="3">
        <f t="shared" si="4"/>
        <v>0</v>
      </c>
      <c r="K9" t="s">
        <v>25</v>
      </c>
      <c r="L9">
        <v>2012</v>
      </c>
      <c r="M9" s="4">
        <f t="shared" si="2"/>
        <v>64</v>
      </c>
    </row>
    <row r="10" spans="1:13">
      <c r="A10">
        <v>9</v>
      </c>
      <c r="B10" t="s">
        <v>13</v>
      </c>
      <c r="C10" t="s">
        <v>19</v>
      </c>
      <c r="D10" s="1">
        <v>40944</v>
      </c>
      <c r="E10" s="2">
        <v>1800</v>
      </c>
      <c r="F10" s="2">
        <f t="shared" si="0"/>
        <v>352.8</v>
      </c>
      <c r="G10" s="2">
        <f t="shared" si="3"/>
        <v>2152.8000000000002</v>
      </c>
      <c r="H10" s="1">
        <v>41007</v>
      </c>
      <c r="I10" s="2">
        <f t="shared" si="1"/>
        <v>2152.8000000000002</v>
      </c>
      <c r="J10" s="3">
        <f t="shared" si="4"/>
        <v>0</v>
      </c>
      <c r="K10" t="s">
        <v>25</v>
      </c>
      <c r="L10">
        <v>2012</v>
      </c>
      <c r="M10" s="4">
        <f t="shared" si="2"/>
        <v>63</v>
      </c>
    </row>
    <row r="11" spans="1:13">
      <c r="A11">
        <v>10</v>
      </c>
      <c r="B11" t="s">
        <v>12</v>
      </c>
      <c r="C11" t="s">
        <v>18</v>
      </c>
      <c r="D11" s="1">
        <v>40951</v>
      </c>
      <c r="E11" s="2">
        <v>1100</v>
      </c>
      <c r="F11" s="2">
        <f t="shared" si="0"/>
        <v>215.6</v>
      </c>
      <c r="G11" s="2">
        <f t="shared" si="3"/>
        <v>1315.6</v>
      </c>
      <c r="H11" s="1">
        <v>41007</v>
      </c>
      <c r="I11" s="2">
        <f t="shared" si="1"/>
        <v>1315.6</v>
      </c>
      <c r="J11" s="3">
        <f t="shared" si="4"/>
        <v>0</v>
      </c>
      <c r="K11" t="s">
        <v>25</v>
      </c>
      <c r="L11">
        <v>2012</v>
      </c>
      <c r="M11" s="4">
        <f t="shared" si="2"/>
        <v>56</v>
      </c>
    </row>
    <row r="12" spans="1:13">
      <c r="A12">
        <v>11</v>
      </c>
      <c r="B12" t="s">
        <v>14</v>
      </c>
      <c r="C12" t="s">
        <v>19</v>
      </c>
      <c r="D12" s="1">
        <v>40958</v>
      </c>
      <c r="E12" s="2">
        <v>1200</v>
      </c>
      <c r="F12" s="2">
        <f t="shared" si="0"/>
        <v>235.20000000000002</v>
      </c>
      <c r="G12" s="2">
        <f t="shared" si="3"/>
        <v>1435.2</v>
      </c>
      <c r="H12" s="1">
        <v>40975</v>
      </c>
      <c r="I12" s="2">
        <f t="shared" si="1"/>
        <v>1435.2</v>
      </c>
      <c r="J12" s="3">
        <f t="shared" si="4"/>
        <v>0</v>
      </c>
      <c r="K12" t="s">
        <v>25</v>
      </c>
      <c r="L12">
        <v>2012</v>
      </c>
      <c r="M12" s="4">
        <f t="shared" si="2"/>
        <v>17</v>
      </c>
    </row>
    <row r="13" spans="1:13">
      <c r="A13">
        <v>12</v>
      </c>
      <c r="B13" t="s">
        <v>15</v>
      </c>
      <c r="C13" t="s">
        <v>20</v>
      </c>
      <c r="D13" s="1">
        <v>40971</v>
      </c>
      <c r="E13" s="2">
        <v>3000</v>
      </c>
      <c r="F13" s="2">
        <f t="shared" si="0"/>
        <v>588</v>
      </c>
      <c r="G13" s="2">
        <f t="shared" si="3"/>
        <v>3588</v>
      </c>
      <c r="H13" s="1"/>
      <c r="J13" s="3">
        <f t="shared" si="4"/>
        <v>3588</v>
      </c>
      <c r="K13" t="s">
        <v>25</v>
      </c>
      <c r="L13">
        <v>2012</v>
      </c>
      <c r="M13" s="4">
        <f t="shared" si="2"/>
        <v>90</v>
      </c>
    </row>
    <row r="14" spans="1:13">
      <c r="A14">
        <v>13</v>
      </c>
      <c r="B14" t="s">
        <v>12</v>
      </c>
      <c r="C14" t="s">
        <v>20</v>
      </c>
      <c r="D14" s="1">
        <v>40972</v>
      </c>
      <c r="E14" s="2">
        <v>2000</v>
      </c>
      <c r="F14" s="2">
        <f t="shared" si="0"/>
        <v>392</v>
      </c>
      <c r="G14" s="2">
        <f t="shared" si="3"/>
        <v>2392</v>
      </c>
      <c r="H14" s="1">
        <v>41019</v>
      </c>
      <c r="I14" s="2">
        <f t="shared" si="1"/>
        <v>2392</v>
      </c>
      <c r="J14" s="3">
        <f t="shared" si="4"/>
        <v>0</v>
      </c>
      <c r="K14" t="s">
        <v>25</v>
      </c>
      <c r="L14">
        <v>2012</v>
      </c>
      <c r="M14" s="4">
        <f t="shared" si="2"/>
        <v>47</v>
      </c>
    </row>
    <row r="15" spans="1:13">
      <c r="A15">
        <v>14</v>
      </c>
      <c r="B15" t="s">
        <v>15</v>
      </c>
      <c r="C15" t="s">
        <v>18</v>
      </c>
      <c r="D15" s="1">
        <v>40973</v>
      </c>
      <c r="E15" s="2">
        <v>1000</v>
      </c>
      <c r="F15" s="2">
        <f t="shared" si="0"/>
        <v>196</v>
      </c>
      <c r="G15" s="2">
        <f t="shared" si="3"/>
        <v>1196</v>
      </c>
      <c r="H15" s="1">
        <v>41049</v>
      </c>
      <c r="I15" s="2">
        <f t="shared" si="1"/>
        <v>1196</v>
      </c>
      <c r="J15" s="3">
        <f t="shared" si="4"/>
        <v>0</v>
      </c>
      <c r="K15" t="s">
        <v>25</v>
      </c>
      <c r="L15">
        <v>2012</v>
      </c>
      <c r="M15" s="4">
        <f t="shared" si="2"/>
        <v>76</v>
      </c>
    </row>
    <row r="16" spans="1:13">
      <c r="A16">
        <v>15</v>
      </c>
      <c r="B16" t="s">
        <v>13</v>
      </c>
      <c r="C16" t="s">
        <v>19</v>
      </c>
      <c r="D16" s="1">
        <v>40978</v>
      </c>
      <c r="E16" s="2">
        <v>1400</v>
      </c>
      <c r="F16" s="2">
        <f t="shared" si="0"/>
        <v>274.40000000000003</v>
      </c>
      <c r="G16" s="2">
        <f t="shared" si="3"/>
        <v>1674.4</v>
      </c>
      <c r="H16" s="1">
        <v>41049</v>
      </c>
      <c r="I16" s="2">
        <f t="shared" si="1"/>
        <v>1674.4</v>
      </c>
      <c r="J16" s="3">
        <f t="shared" si="4"/>
        <v>0</v>
      </c>
      <c r="K16" t="s">
        <v>25</v>
      </c>
      <c r="L16">
        <v>2012</v>
      </c>
      <c r="M16" s="4">
        <f t="shared" si="2"/>
        <v>71</v>
      </c>
    </row>
    <row r="17" spans="1:13">
      <c r="A17">
        <v>16</v>
      </c>
      <c r="B17" t="s">
        <v>14</v>
      </c>
      <c r="C17" t="s">
        <v>19</v>
      </c>
      <c r="D17" s="1">
        <v>40988</v>
      </c>
      <c r="E17" s="2">
        <v>1700</v>
      </c>
      <c r="F17" s="2">
        <f t="shared" si="0"/>
        <v>333.2</v>
      </c>
      <c r="G17" s="2">
        <f t="shared" si="3"/>
        <v>2033.2</v>
      </c>
      <c r="H17" s="1">
        <v>41031</v>
      </c>
      <c r="I17" s="2">
        <f t="shared" si="1"/>
        <v>2033.2</v>
      </c>
      <c r="J17" s="3">
        <f t="shared" si="4"/>
        <v>0</v>
      </c>
      <c r="K17" t="s">
        <v>25</v>
      </c>
      <c r="L17">
        <v>2012</v>
      </c>
      <c r="M17" s="4">
        <f t="shared" si="2"/>
        <v>43</v>
      </c>
    </row>
    <row r="18" spans="1:13">
      <c r="A18">
        <v>17</v>
      </c>
      <c r="B18" t="s">
        <v>15</v>
      </c>
      <c r="C18" t="s">
        <v>18</v>
      </c>
      <c r="D18" s="1">
        <v>40989</v>
      </c>
      <c r="E18" s="2">
        <v>800</v>
      </c>
      <c r="F18" s="2">
        <f t="shared" si="0"/>
        <v>156.80000000000001</v>
      </c>
      <c r="G18" s="2">
        <f t="shared" si="3"/>
        <v>956.8</v>
      </c>
      <c r="H18" s="1"/>
      <c r="J18" s="3">
        <f t="shared" si="4"/>
        <v>956.8</v>
      </c>
      <c r="K18" t="s">
        <v>25</v>
      </c>
      <c r="L18">
        <v>2012</v>
      </c>
      <c r="M18" s="4">
        <f t="shared" si="2"/>
        <v>90</v>
      </c>
    </row>
    <row r="19" spans="1:13">
      <c r="A19">
        <v>18</v>
      </c>
      <c r="B19" t="s">
        <v>16</v>
      </c>
      <c r="C19" t="s">
        <v>20</v>
      </c>
      <c r="D19" s="1">
        <v>40998</v>
      </c>
      <c r="E19" s="2">
        <v>2000</v>
      </c>
      <c r="F19" s="2">
        <f t="shared" si="0"/>
        <v>392</v>
      </c>
      <c r="G19" s="2">
        <f t="shared" si="3"/>
        <v>2392</v>
      </c>
      <c r="H19" s="1">
        <v>41031</v>
      </c>
      <c r="I19" s="2">
        <f t="shared" si="1"/>
        <v>2392</v>
      </c>
      <c r="J19" s="3">
        <f t="shared" si="4"/>
        <v>0</v>
      </c>
      <c r="K19" t="s">
        <v>25</v>
      </c>
      <c r="L19">
        <v>2012</v>
      </c>
      <c r="M19" s="4">
        <f t="shared" si="2"/>
        <v>33</v>
      </c>
    </row>
    <row r="20" spans="1:13">
      <c r="A20">
        <v>19</v>
      </c>
      <c r="B20" t="s">
        <v>15</v>
      </c>
      <c r="C20" t="s">
        <v>21</v>
      </c>
      <c r="D20" s="1">
        <v>41000</v>
      </c>
      <c r="E20" s="2">
        <v>5000</v>
      </c>
      <c r="F20" s="2">
        <f t="shared" si="0"/>
        <v>980</v>
      </c>
      <c r="G20" s="2">
        <f t="shared" si="3"/>
        <v>5980</v>
      </c>
      <c r="H20" s="1">
        <v>41063</v>
      </c>
      <c r="I20" s="2">
        <f t="shared" si="1"/>
        <v>5980</v>
      </c>
      <c r="J20" s="3">
        <f t="shared" si="4"/>
        <v>0</v>
      </c>
      <c r="K20" t="s">
        <v>26</v>
      </c>
      <c r="L20">
        <v>2012</v>
      </c>
      <c r="M20" s="4">
        <f t="shared" si="2"/>
        <v>63</v>
      </c>
    </row>
    <row r="21" spans="1:13">
      <c r="A21">
        <v>20</v>
      </c>
      <c r="B21" t="s">
        <v>14</v>
      </c>
      <c r="C21" t="s">
        <v>21</v>
      </c>
      <c r="D21" s="1">
        <v>41000</v>
      </c>
      <c r="E21" s="2">
        <v>6000</v>
      </c>
      <c r="F21" s="2">
        <f t="shared" si="0"/>
        <v>1176</v>
      </c>
      <c r="G21" s="2">
        <f t="shared" si="3"/>
        <v>7176</v>
      </c>
      <c r="H21" s="1">
        <v>41063</v>
      </c>
      <c r="I21" s="2">
        <f t="shared" si="1"/>
        <v>7176</v>
      </c>
      <c r="J21" s="3">
        <f t="shared" si="4"/>
        <v>0</v>
      </c>
      <c r="K21" t="s">
        <v>26</v>
      </c>
      <c r="L21">
        <v>2012</v>
      </c>
      <c r="M21" s="4">
        <f t="shared" si="2"/>
        <v>63</v>
      </c>
    </row>
    <row r="22" spans="1:13">
      <c r="A22">
        <v>21</v>
      </c>
      <c r="B22" t="s">
        <v>13</v>
      </c>
      <c r="C22" t="s">
        <v>20</v>
      </c>
      <c r="D22" s="1">
        <v>41004</v>
      </c>
      <c r="E22" s="2">
        <v>1000</v>
      </c>
      <c r="F22" s="2">
        <f t="shared" si="0"/>
        <v>196</v>
      </c>
      <c r="G22" s="2">
        <f t="shared" si="3"/>
        <v>1196</v>
      </c>
      <c r="H22" s="1">
        <v>41091</v>
      </c>
      <c r="I22" s="2">
        <f t="shared" si="1"/>
        <v>1196</v>
      </c>
      <c r="J22" s="3">
        <f t="shared" si="4"/>
        <v>0</v>
      </c>
      <c r="K22" t="s">
        <v>26</v>
      </c>
      <c r="L22">
        <v>2012</v>
      </c>
      <c r="M22" s="4">
        <f t="shared" si="2"/>
        <v>87</v>
      </c>
    </row>
    <row r="23" spans="1:13">
      <c r="A23">
        <v>22</v>
      </c>
      <c r="B23" t="s">
        <v>14</v>
      </c>
      <c r="C23" t="s">
        <v>19</v>
      </c>
      <c r="D23" s="1">
        <v>41011</v>
      </c>
      <c r="E23" s="2">
        <v>1200</v>
      </c>
      <c r="F23" s="2">
        <f t="shared" si="0"/>
        <v>235.20000000000002</v>
      </c>
      <c r="G23" s="2">
        <f t="shared" si="3"/>
        <v>1435.2</v>
      </c>
      <c r="H23" s="1"/>
      <c r="J23" s="3">
        <f t="shared" si="4"/>
        <v>1435.2</v>
      </c>
      <c r="K23" t="s">
        <v>26</v>
      </c>
      <c r="L23">
        <v>2012</v>
      </c>
      <c r="M23" s="4">
        <f t="shared" si="2"/>
        <v>90</v>
      </c>
    </row>
    <row r="24" spans="1:13">
      <c r="A24">
        <v>23</v>
      </c>
      <c r="B24" t="s">
        <v>13</v>
      </c>
      <c r="C24" t="s">
        <v>18</v>
      </c>
      <c r="D24" s="1">
        <v>41019</v>
      </c>
      <c r="E24" s="2">
        <v>3000</v>
      </c>
      <c r="F24" s="2">
        <f t="shared" si="0"/>
        <v>588</v>
      </c>
      <c r="G24" s="2">
        <f t="shared" si="3"/>
        <v>3588</v>
      </c>
      <c r="H24" s="1">
        <v>41062</v>
      </c>
      <c r="I24" s="2">
        <f t="shared" si="1"/>
        <v>3588</v>
      </c>
      <c r="J24" s="3">
        <f t="shared" si="4"/>
        <v>0</v>
      </c>
      <c r="K24" t="s">
        <v>26</v>
      </c>
      <c r="L24">
        <v>2012</v>
      </c>
      <c r="M24" s="4">
        <f t="shared" si="2"/>
        <v>43</v>
      </c>
    </row>
    <row r="25" spans="1:13">
      <c r="A25">
        <v>24</v>
      </c>
      <c r="B25" t="s">
        <v>12</v>
      </c>
      <c r="C25" t="s">
        <v>21</v>
      </c>
      <c r="D25" s="1">
        <v>41020</v>
      </c>
      <c r="E25" s="2">
        <v>4000</v>
      </c>
      <c r="F25" s="2">
        <f t="shared" si="0"/>
        <v>784</v>
      </c>
      <c r="G25" s="2">
        <f t="shared" si="3"/>
        <v>4784</v>
      </c>
      <c r="H25" s="1">
        <v>41080</v>
      </c>
      <c r="I25" s="2">
        <f t="shared" si="1"/>
        <v>4784</v>
      </c>
      <c r="J25" s="3">
        <f t="shared" si="4"/>
        <v>0</v>
      </c>
      <c r="K25" t="s">
        <v>26</v>
      </c>
      <c r="L25">
        <v>2012</v>
      </c>
      <c r="M25" s="4">
        <f t="shared" si="2"/>
        <v>60</v>
      </c>
    </row>
    <row r="26" spans="1:13">
      <c r="A26">
        <v>25</v>
      </c>
      <c r="B26" t="s">
        <v>14</v>
      </c>
      <c r="C26" t="s">
        <v>21</v>
      </c>
      <c r="D26" s="1">
        <v>41029</v>
      </c>
      <c r="E26" s="2">
        <v>4000</v>
      </c>
      <c r="F26" s="2">
        <f t="shared" si="0"/>
        <v>784</v>
      </c>
      <c r="G26" s="2">
        <f t="shared" si="3"/>
        <v>4784</v>
      </c>
      <c r="H26" s="1">
        <v>41092</v>
      </c>
      <c r="I26" s="2">
        <f t="shared" si="1"/>
        <v>4784</v>
      </c>
      <c r="J26" s="3">
        <f t="shared" si="4"/>
        <v>0</v>
      </c>
      <c r="K26" t="s">
        <v>26</v>
      </c>
      <c r="L26">
        <v>2012</v>
      </c>
      <c r="M26" s="4">
        <f t="shared" si="2"/>
        <v>63</v>
      </c>
    </row>
    <row r="27" spans="1:13">
      <c r="A27">
        <v>26</v>
      </c>
      <c r="B27" t="s">
        <v>15</v>
      </c>
      <c r="C27" t="s">
        <v>22</v>
      </c>
      <c r="D27" s="1">
        <v>41031</v>
      </c>
      <c r="E27" s="2">
        <v>9000</v>
      </c>
      <c r="F27" s="2">
        <f t="shared" si="0"/>
        <v>1764</v>
      </c>
      <c r="G27" s="2">
        <f t="shared" si="3"/>
        <v>10764</v>
      </c>
      <c r="H27" s="1">
        <v>41102</v>
      </c>
      <c r="I27" s="2">
        <f t="shared" si="1"/>
        <v>10764</v>
      </c>
      <c r="J27" s="3">
        <f t="shared" si="4"/>
        <v>0</v>
      </c>
      <c r="K27" t="s">
        <v>26</v>
      </c>
      <c r="L27">
        <v>2012</v>
      </c>
      <c r="M27" s="4">
        <f t="shared" si="2"/>
        <v>71</v>
      </c>
    </row>
    <row r="28" spans="1:13">
      <c r="A28">
        <v>27</v>
      </c>
      <c r="B28" t="s">
        <v>13</v>
      </c>
      <c r="C28" t="s">
        <v>19</v>
      </c>
      <c r="D28" s="1">
        <v>41031</v>
      </c>
      <c r="E28" s="2">
        <v>700</v>
      </c>
      <c r="F28" s="2">
        <f t="shared" si="0"/>
        <v>137.20000000000002</v>
      </c>
      <c r="G28" s="2">
        <f t="shared" si="3"/>
        <v>837.2</v>
      </c>
      <c r="H28" s="1"/>
      <c r="J28" s="3">
        <f t="shared" si="4"/>
        <v>837.2</v>
      </c>
      <c r="K28" t="s">
        <v>26</v>
      </c>
      <c r="L28">
        <v>2012</v>
      </c>
      <c r="M28" s="4">
        <f t="shared" si="2"/>
        <v>90</v>
      </c>
    </row>
    <row r="29" spans="1:13">
      <c r="A29">
        <v>28</v>
      </c>
      <c r="B29" t="s">
        <v>16</v>
      </c>
      <c r="C29" t="s">
        <v>22</v>
      </c>
      <c r="D29" s="1">
        <v>41039</v>
      </c>
      <c r="E29" s="2">
        <v>4000</v>
      </c>
      <c r="F29" s="2">
        <f t="shared" si="0"/>
        <v>784</v>
      </c>
      <c r="G29" s="2">
        <f t="shared" si="3"/>
        <v>4784</v>
      </c>
      <c r="H29" s="1">
        <v>41103</v>
      </c>
      <c r="I29" s="2">
        <f t="shared" si="1"/>
        <v>4784</v>
      </c>
      <c r="J29" s="3">
        <f t="shared" si="4"/>
        <v>0</v>
      </c>
      <c r="K29" t="s">
        <v>26</v>
      </c>
      <c r="L29">
        <v>2012</v>
      </c>
      <c r="M29" s="4">
        <f t="shared" si="2"/>
        <v>64</v>
      </c>
    </row>
    <row r="30" spans="1:13">
      <c r="A30">
        <v>29</v>
      </c>
      <c r="B30" t="s">
        <v>12</v>
      </c>
      <c r="C30" t="s">
        <v>18</v>
      </c>
      <c r="D30" s="1">
        <v>41039</v>
      </c>
      <c r="E30" s="2">
        <v>1000</v>
      </c>
      <c r="F30" s="2">
        <f t="shared" si="0"/>
        <v>196</v>
      </c>
      <c r="G30" s="2">
        <f t="shared" si="3"/>
        <v>1196</v>
      </c>
      <c r="H30" s="1">
        <v>41091</v>
      </c>
      <c r="I30" s="2">
        <f t="shared" si="1"/>
        <v>1196</v>
      </c>
      <c r="J30" s="3">
        <f t="shared" si="4"/>
        <v>0</v>
      </c>
      <c r="K30" t="s">
        <v>26</v>
      </c>
      <c r="L30">
        <v>2012</v>
      </c>
      <c r="M30" s="4">
        <f t="shared" si="2"/>
        <v>52</v>
      </c>
    </row>
    <row r="31" spans="1:13">
      <c r="A31">
        <v>30</v>
      </c>
      <c r="B31" t="s">
        <v>17</v>
      </c>
      <c r="C31" t="s">
        <v>20</v>
      </c>
      <c r="D31" s="1">
        <v>41039</v>
      </c>
      <c r="E31" s="2">
        <v>1200</v>
      </c>
      <c r="F31" s="2">
        <f t="shared" si="0"/>
        <v>235.20000000000002</v>
      </c>
      <c r="G31" s="2">
        <f t="shared" si="3"/>
        <v>1435.2</v>
      </c>
      <c r="H31" s="1">
        <v>41061</v>
      </c>
      <c r="I31" s="2">
        <f t="shared" si="1"/>
        <v>1435.2</v>
      </c>
      <c r="J31" s="3">
        <f t="shared" si="4"/>
        <v>0</v>
      </c>
      <c r="K31" t="s">
        <v>26</v>
      </c>
      <c r="L31">
        <v>2012</v>
      </c>
      <c r="M31" s="4">
        <f t="shared" si="2"/>
        <v>22</v>
      </c>
    </row>
    <row r="32" spans="1:13">
      <c r="A32">
        <v>31</v>
      </c>
      <c r="B32" t="s">
        <v>12</v>
      </c>
      <c r="C32" t="s">
        <v>22</v>
      </c>
      <c r="D32" s="1">
        <v>41049</v>
      </c>
      <c r="E32" s="2">
        <v>7200</v>
      </c>
      <c r="F32" s="2">
        <f t="shared" si="0"/>
        <v>1411.2</v>
      </c>
      <c r="G32" s="2">
        <f t="shared" si="3"/>
        <v>8611.2000000000007</v>
      </c>
      <c r="H32" s="1">
        <v>41083</v>
      </c>
      <c r="I32" s="2">
        <f t="shared" si="1"/>
        <v>8611.2000000000007</v>
      </c>
      <c r="J32" s="3">
        <f t="shared" si="4"/>
        <v>0</v>
      </c>
      <c r="K32" t="s">
        <v>26</v>
      </c>
      <c r="L32">
        <v>2012</v>
      </c>
      <c r="M32" s="4">
        <f t="shared" si="2"/>
        <v>34</v>
      </c>
    </row>
    <row r="33" spans="1:13">
      <c r="A33">
        <v>32</v>
      </c>
      <c r="B33" t="s">
        <v>15</v>
      </c>
      <c r="C33" t="s">
        <v>22</v>
      </c>
      <c r="D33" s="1">
        <v>41049</v>
      </c>
      <c r="E33" s="2">
        <v>5300</v>
      </c>
      <c r="F33" s="2">
        <f t="shared" si="0"/>
        <v>1038.8</v>
      </c>
      <c r="G33" s="2">
        <f t="shared" si="3"/>
        <v>6338.8</v>
      </c>
      <c r="H33" s="1">
        <v>41111</v>
      </c>
      <c r="I33" s="2">
        <f t="shared" si="1"/>
        <v>6338.8</v>
      </c>
      <c r="J33" s="3">
        <f t="shared" si="4"/>
        <v>0</v>
      </c>
      <c r="K33" t="s">
        <v>26</v>
      </c>
      <c r="L33">
        <v>2012</v>
      </c>
      <c r="M33" s="4">
        <f t="shared" si="2"/>
        <v>62</v>
      </c>
    </row>
    <row r="34" spans="1:13">
      <c r="A34">
        <v>33</v>
      </c>
      <c r="B34" t="s">
        <v>14</v>
      </c>
      <c r="C34" t="s">
        <v>19</v>
      </c>
      <c r="D34" s="1">
        <v>41050</v>
      </c>
      <c r="E34" s="2">
        <v>2300</v>
      </c>
      <c r="F34" s="2">
        <f t="shared" si="0"/>
        <v>450.8</v>
      </c>
      <c r="G34" s="2">
        <f t="shared" si="3"/>
        <v>2750.8</v>
      </c>
      <c r="H34" s="1">
        <v>41111</v>
      </c>
      <c r="I34" s="2">
        <f t="shared" si="1"/>
        <v>2750.8</v>
      </c>
      <c r="J34" s="3">
        <f t="shared" si="4"/>
        <v>0</v>
      </c>
      <c r="K34" t="s">
        <v>26</v>
      </c>
      <c r="L34">
        <v>2012</v>
      </c>
      <c r="M34" s="4">
        <f t="shared" si="2"/>
        <v>61</v>
      </c>
    </row>
    <row r="35" spans="1:13">
      <c r="A35">
        <v>34</v>
      </c>
      <c r="B35" t="s">
        <v>13</v>
      </c>
      <c r="C35" t="s">
        <v>20</v>
      </c>
      <c r="D35" s="1">
        <v>41057</v>
      </c>
      <c r="E35" s="2">
        <v>900</v>
      </c>
      <c r="F35" s="2">
        <f t="shared" si="0"/>
        <v>176.4</v>
      </c>
      <c r="G35" s="2">
        <f t="shared" si="3"/>
        <v>1076.4000000000001</v>
      </c>
      <c r="H35" s="1"/>
      <c r="J35" s="3">
        <f t="shared" si="4"/>
        <v>1076.4000000000001</v>
      </c>
      <c r="K35" t="s">
        <v>26</v>
      </c>
      <c r="L35">
        <v>2012</v>
      </c>
      <c r="M35" s="4">
        <f t="shared" si="2"/>
        <v>90</v>
      </c>
    </row>
    <row r="36" spans="1:13">
      <c r="A36">
        <v>35</v>
      </c>
      <c r="B36" t="s">
        <v>17</v>
      </c>
      <c r="C36" t="s">
        <v>21</v>
      </c>
      <c r="D36" s="1">
        <v>41057</v>
      </c>
      <c r="E36" s="2">
        <v>900</v>
      </c>
      <c r="F36" s="2">
        <f t="shared" si="0"/>
        <v>176.4</v>
      </c>
      <c r="G36" s="2">
        <f t="shared" si="3"/>
        <v>1076.4000000000001</v>
      </c>
      <c r="H36" s="1">
        <v>41133</v>
      </c>
      <c r="I36" s="2">
        <f t="shared" si="1"/>
        <v>1076.4000000000001</v>
      </c>
      <c r="J36" s="3">
        <f t="shared" si="4"/>
        <v>0</v>
      </c>
      <c r="K36" t="s">
        <v>26</v>
      </c>
      <c r="L36">
        <v>2012</v>
      </c>
      <c r="M36" s="4">
        <f t="shared" si="2"/>
        <v>76</v>
      </c>
    </row>
    <row r="37" spans="1:13">
      <c r="A37">
        <v>36</v>
      </c>
      <c r="B37" t="s">
        <v>16</v>
      </c>
      <c r="C37" t="s">
        <v>22</v>
      </c>
      <c r="D37" s="1">
        <v>41061</v>
      </c>
      <c r="E37" s="2">
        <v>4500</v>
      </c>
      <c r="F37" s="2">
        <f t="shared" si="0"/>
        <v>882</v>
      </c>
      <c r="G37" s="2">
        <f t="shared" si="3"/>
        <v>5382</v>
      </c>
      <c r="H37" s="1">
        <v>41164</v>
      </c>
      <c r="I37" s="2">
        <f t="shared" si="1"/>
        <v>5382</v>
      </c>
      <c r="J37" s="3">
        <f t="shared" si="4"/>
        <v>0</v>
      </c>
      <c r="K37" t="s">
        <v>26</v>
      </c>
      <c r="L37">
        <v>2012</v>
      </c>
      <c r="M37" s="4">
        <f t="shared" si="2"/>
        <v>103</v>
      </c>
    </row>
    <row r="38" spans="1:13">
      <c r="A38">
        <v>37</v>
      </c>
      <c r="B38" t="s">
        <v>16</v>
      </c>
      <c r="C38" t="s">
        <v>23</v>
      </c>
      <c r="D38" s="1">
        <v>41061</v>
      </c>
      <c r="E38" s="2">
        <v>8900</v>
      </c>
      <c r="F38" s="2">
        <f t="shared" si="0"/>
        <v>1744.4</v>
      </c>
      <c r="G38" s="2">
        <f t="shared" si="3"/>
        <v>10644.4</v>
      </c>
      <c r="H38" s="1">
        <v>41153</v>
      </c>
      <c r="I38" s="2">
        <f t="shared" si="1"/>
        <v>10644.4</v>
      </c>
      <c r="J38" s="3">
        <f t="shared" si="4"/>
        <v>0</v>
      </c>
      <c r="K38" t="s">
        <v>26</v>
      </c>
      <c r="L38">
        <v>2012</v>
      </c>
      <c r="M38" s="4">
        <f t="shared" si="2"/>
        <v>92</v>
      </c>
    </row>
    <row r="39" spans="1:13">
      <c r="A39">
        <v>38</v>
      </c>
      <c r="B39" t="s">
        <v>13</v>
      </c>
      <c r="C39" t="s">
        <v>23</v>
      </c>
      <c r="D39" s="1">
        <v>41072</v>
      </c>
      <c r="E39" s="2">
        <v>8300</v>
      </c>
      <c r="F39" s="2">
        <f t="shared" si="0"/>
        <v>1626.8</v>
      </c>
      <c r="G39" s="2">
        <f t="shared" si="3"/>
        <v>9926.7999999999993</v>
      </c>
      <c r="H39" s="1"/>
      <c r="J39" s="3">
        <f t="shared" si="4"/>
        <v>9926.7999999999993</v>
      </c>
      <c r="K39" t="s">
        <v>26</v>
      </c>
      <c r="L39">
        <v>2012</v>
      </c>
      <c r="M39" s="4">
        <f t="shared" si="2"/>
        <v>90</v>
      </c>
    </row>
    <row r="40" spans="1:13">
      <c r="A40">
        <v>39</v>
      </c>
      <c r="B40" t="s">
        <v>14</v>
      </c>
      <c r="C40" t="s">
        <v>19</v>
      </c>
      <c r="D40" s="1">
        <v>41073</v>
      </c>
      <c r="E40" s="2">
        <v>1200</v>
      </c>
      <c r="F40" s="2">
        <f t="shared" si="0"/>
        <v>235.20000000000002</v>
      </c>
      <c r="G40" s="2">
        <f t="shared" si="3"/>
        <v>1435.2</v>
      </c>
      <c r="H40" s="1">
        <v>41122</v>
      </c>
      <c r="I40" s="2">
        <f t="shared" si="1"/>
        <v>1435.2</v>
      </c>
      <c r="J40" s="3">
        <f t="shared" si="4"/>
        <v>0</v>
      </c>
      <c r="K40" t="s">
        <v>26</v>
      </c>
      <c r="L40">
        <v>2012</v>
      </c>
      <c r="M40" s="4">
        <f t="shared" si="2"/>
        <v>49</v>
      </c>
    </row>
    <row r="41" spans="1:13">
      <c r="A41">
        <v>40</v>
      </c>
      <c r="B41" t="s">
        <v>14</v>
      </c>
      <c r="C41" t="s">
        <v>24</v>
      </c>
      <c r="D41" s="1">
        <v>41080</v>
      </c>
      <c r="E41" s="2">
        <v>7500</v>
      </c>
      <c r="F41" s="2">
        <f t="shared" si="0"/>
        <v>1470</v>
      </c>
      <c r="G41" s="2">
        <f t="shared" si="3"/>
        <v>8970</v>
      </c>
      <c r="H41" s="1">
        <v>41133</v>
      </c>
      <c r="I41" s="2">
        <f t="shared" si="1"/>
        <v>8970</v>
      </c>
      <c r="J41" s="3">
        <f t="shared" si="4"/>
        <v>0</v>
      </c>
      <c r="K41" t="s">
        <v>26</v>
      </c>
      <c r="L41">
        <v>2012</v>
      </c>
      <c r="M41" s="4">
        <f t="shared" si="2"/>
        <v>53</v>
      </c>
    </row>
    <row r="42" spans="1:13">
      <c r="A42">
        <v>41</v>
      </c>
      <c r="B42" t="s">
        <v>16</v>
      </c>
      <c r="C42" t="s">
        <v>23</v>
      </c>
      <c r="D42" s="1">
        <v>41081</v>
      </c>
      <c r="E42" s="2">
        <v>4200</v>
      </c>
      <c r="F42" s="2">
        <f t="shared" si="0"/>
        <v>823.2</v>
      </c>
      <c r="G42" s="2">
        <f t="shared" si="3"/>
        <v>5023.2</v>
      </c>
      <c r="H42" s="1">
        <v>41110</v>
      </c>
      <c r="I42" s="2">
        <f t="shared" si="1"/>
        <v>5023.2</v>
      </c>
      <c r="J42" s="3">
        <f t="shared" si="4"/>
        <v>0</v>
      </c>
      <c r="K42" t="s">
        <v>26</v>
      </c>
      <c r="L42">
        <v>2012</v>
      </c>
      <c r="M42" s="4">
        <f t="shared" si="2"/>
        <v>29</v>
      </c>
    </row>
    <row r="43" spans="1:13">
      <c r="A43">
        <v>42</v>
      </c>
      <c r="B43" t="s">
        <v>15</v>
      </c>
      <c r="C43" t="s">
        <v>22</v>
      </c>
      <c r="D43" s="1">
        <v>41091</v>
      </c>
      <c r="E43" s="2">
        <v>4700</v>
      </c>
      <c r="F43" s="2">
        <f t="shared" si="0"/>
        <v>921.2</v>
      </c>
      <c r="G43" s="2">
        <f t="shared" si="3"/>
        <v>5621.2</v>
      </c>
      <c r="H43" s="1">
        <v>41115</v>
      </c>
      <c r="I43" s="2">
        <f t="shared" si="1"/>
        <v>5621.2</v>
      </c>
      <c r="J43" s="3">
        <f t="shared" si="4"/>
        <v>0</v>
      </c>
      <c r="K43" t="s">
        <v>26</v>
      </c>
      <c r="L43">
        <v>2012</v>
      </c>
      <c r="M43" s="4">
        <f t="shared" si="2"/>
        <v>24</v>
      </c>
    </row>
    <row r="44" spans="1:13">
      <c r="A44">
        <v>43</v>
      </c>
      <c r="B44" t="s">
        <v>12</v>
      </c>
      <c r="C44" t="s">
        <v>23</v>
      </c>
      <c r="D44" s="1">
        <v>41091</v>
      </c>
      <c r="E44" s="2">
        <v>3900</v>
      </c>
      <c r="F44" s="2">
        <f t="shared" si="0"/>
        <v>764.4</v>
      </c>
      <c r="G44" s="2">
        <f t="shared" si="3"/>
        <v>4664.3999999999996</v>
      </c>
      <c r="H44" s="1"/>
      <c r="J44" s="3">
        <f t="shared" si="4"/>
        <v>4664.3999999999996</v>
      </c>
      <c r="K44" t="s">
        <v>26</v>
      </c>
      <c r="L44">
        <v>2012</v>
      </c>
      <c r="M44" s="4">
        <f t="shared" si="2"/>
        <v>90</v>
      </c>
    </row>
    <row r="45" spans="1:13">
      <c r="A45">
        <v>44</v>
      </c>
      <c r="B45" t="s">
        <v>17</v>
      </c>
      <c r="C45" t="s">
        <v>22</v>
      </c>
      <c r="D45" s="1">
        <v>41102</v>
      </c>
      <c r="E45" s="2">
        <v>3200</v>
      </c>
      <c r="F45" s="2">
        <f t="shared" si="0"/>
        <v>627.20000000000005</v>
      </c>
      <c r="G45" s="2">
        <f t="shared" si="3"/>
        <v>3827.2</v>
      </c>
      <c r="H45" s="1"/>
      <c r="J45" s="3">
        <f t="shared" si="4"/>
        <v>3827.2</v>
      </c>
      <c r="K45" t="s">
        <v>26</v>
      </c>
      <c r="L45">
        <v>2012</v>
      </c>
      <c r="M45" s="4">
        <f t="shared" si="2"/>
        <v>90</v>
      </c>
    </row>
    <row r="46" spans="1:13">
      <c r="A46">
        <v>45</v>
      </c>
      <c r="B46" t="s">
        <v>16</v>
      </c>
      <c r="C46" t="s">
        <v>24</v>
      </c>
      <c r="D46" s="1">
        <v>41115</v>
      </c>
      <c r="E46" s="2">
        <v>7500</v>
      </c>
      <c r="F46" s="2">
        <f t="shared" si="0"/>
        <v>1470</v>
      </c>
      <c r="G46" s="2">
        <f t="shared" si="3"/>
        <v>8970</v>
      </c>
      <c r="H46" s="1">
        <v>41133</v>
      </c>
      <c r="I46" s="2">
        <f t="shared" si="1"/>
        <v>8970</v>
      </c>
      <c r="J46" s="3">
        <f t="shared" si="4"/>
        <v>0</v>
      </c>
      <c r="K46" t="s">
        <v>26</v>
      </c>
      <c r="L46">
        <v>2012</v>
      </c>
      <c r="M46" s="4">
        <f t="shared" si="2"/>
        <v>18</v>
      </c>
    </row>
    <row r="47" spans="1:13">
      <c r="A47">
        <v>46</v>
      </c>
      <c r="B47" t="s">
        <v>14</v>
      </c>
      <c r="C47" t="s">
        <v>24</v>
      </c>
      <c r="D47" s="1">
        <v>41115</v>
      </c>
      <c r="E47" s="2">
        <v>7500</v>
      </c>
      <c r="F47" s="2">
        <f t="shared" si="0"/>
        <v>1470</v>
      </c>
      <c r="G47" s="2">
        <f t="shared" si="3"/>
        <v>8970</v>
      </c>
      <c r="H47" s="1">
        <v>41164</v>
      </c>
      <c r="I47" s="2">
        <f t="shared" si="1"/>
        <v>8970</v>
      </c>
      <c r="J47" s="3">
        <f t="shared" si="4"/>
        <v>0</v>
      </c>
      <c r="K47" t="s">
        <v>26</v>
      </c>
      <c r="L47">
        <v>2012</v>
      </c>
      <c r="M47" s="4">
        <f t="shared" si="2"/>
        <v>49</v>
      </c>
    </row>
    <row r="48" spans="1:13">
      <c r="A48">
        <v>47</v>
      </c>
      <c r="B48" t="s">
        <v>13</v>
      </c>
      <c r="C48" t="s">
        <v>24</v>
      </c>
      <c r="D48" s="1">
        <v>41115</v>
      </c>
      <c r="E48" s="2">
        <v>7500</v>
      </c>
      <c r="F48" s="2">
        <f t="shared" si="0"/>
        <v>1470</v>
      </c>
      <c r="G48" s="2">
        <f t="shared" si="3"/>
        <v>8970</v>
      </c>
      <c r="H48" s="1">
        <v>41153</v>
      </c>
      <c r="I48" s="2">
        <f t="shared" si="1"/>
        <v>8970</v>
      </c>
      <c r="J48" s="3">
        <f t="shared" si="4"/>
        <v>0</v>
      </c>
      <c r="K48" t="s">
        <v>26</v>
      </c>
      <c r="L48">
        <v>2012</v>
      </c>
      <c r="M48" s="4">
        <f t="shared" si="2"/>
        <v>38</v>
      </c>
    </row>
    <row r="49" spans="1:13">
      <c r="A49">
        <v>48</v>
      </c>
      <c r="B49" t="s">
        <v>12</v>
      </c>
      <c r="C49" t="s">
        <v>18</v>
      </c>
      <c r="D49" s="1">
        <v>41118</v>
      </c>
      <c r="E49" s="2">
        <v>1300</v>
      </c>
      <c r="F49" s="2">
        <f t="shared" si="0"/>
        <v>254.8</v>
      </c>
      <c r="G49" s="2">
        <f t="shared" si="3"/>
        <v>1554.8</v>
      </c>
      <c r="H49" s="1"/>
      <c r="J49" s="3">
        <f t="shared" si="4"/>
        <v>1554.8</v>
      </c>
      <c r="K49" t="s">
        <v>26</v>
      </c>
      <c r="L49">
        <v>2012</v>
      </c>
      <c r="M49" s="4">
        <f t="shared" si="2"/>
        <v>90</v>
      </c>
    </row>
    <row r="50" spans="1:13">
      <c r="A50">
        <v>49</v>
      </c>
      <c r="B50" t="s">
        <v>17</v>
      </c>
      <c r="C50" t="s">
        <v>20</v>
      </c>
      <c r="D50" s="1">
        <v>41121</v>
      </c>
      <c r="E50" s="2">
        <v>500</v>
      </c>
      <c r="F50" s="2">
        <f t="shared" si="0"/>
        <v>98</v>
      </c>
      <c r="G50" s="2">
        <f t="shared" si="3"/>
        <v>598</v>
      </c>
      <c r="H50" s="1">
        <v>41183</v>
      </c>
      <c r="I50" s="2">
        <f t="shared" si="1"/>
        <v>598</v>
      </c>
      <c r="J50" s="3">
        <f t="shared" si="4"/>
        <v>0</v>
      </c>
      <c r="K50" t="s">
        <v>26</v>
      </c>
      <c r="L50">
        <v>2012</v>
      </c>
      <c r="M50" s="4">
        <f t="shared" si="2"/>
        <v>62</v>
      </c>
    </row>
    <row r="51" spans="1:13">
      <c r="A51">
        <v>50</v>
      </c>
      <c r="B51" t="s">
        <v>16</v>
      </c>
      <c r="C51" t="s">
        <v>23</v>
      </c>
      <c r="D51" s="1">
        <v>41121</v>
      </c>
      <c r="E51" s="2">
        <v>4800</v>
      </c>
      <c r="F51" s="2">
        <f t="shared" si="0"/>
        <v>940.80000000000007</v>
      </c>
      <c r="G51" s="2">
        <f t="shared" si="3"/>
        <v>5740.8</v>
      </c>
      <c r="H51" s="1"/>
      <c r="J51" s="3">
        <f t="shared" si="4"/>
        <v>5740.8</v>
      </c>
      <c r="K51" t="s">
        <v>26</v>
      </c>
      <c r="L51">
        <v>2012</v>
      </c>
      <c r="M51" s="4">
        <f t="shared" si="2"/>
        <v>90</v>
      </c>
    </row>
    <row r="52" spans="1:13">
      <c r="D52" s="1"/>
      <c r="H52" s="1"/>
      <c r="J52" s="3"/>
    </row>
  </sheetData>
  <autoFilter ref="A1:M5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Kabla</dc:creator>
  <cp:lastModifiedBy>Herve Kabla</cp:lastModifiedBy>
  <dcterms:created xsi:type="dcterms:W3CDTF">2012-11-14T10:22:13Z</dcterms:created>
  <dcterms:modified xsi:type="dcterms:W3CDTF">2012-11-14T14:36:33Z</dcterms:modified>
</cp:coreProperties>
</file>